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9"/>
  <workbookPr codeName="ThisWorkbook" defaultThemeVersion="166925"/>
  <mc:AlternateContent xmlns:mc="http://schemas.openxmlformats.org/markup-compatibility/2006">
    <mc:Choice Requires="x15">
      <x15ac:absPath xmlns:x15ac="http://schemas.microsoft.com/office/spreadsheetml/2010/11/ac" url="https://civicpulse.sharepoint.com/sites/CivicPulse/Team/2 - Quest Dev/Q Development Reference Materials/Time Estimation/"/>
    </mc:Choice>
  </mc:AlternateContent>
  <xr:revisionPtr revIDLastSave="406" documentId="8_{5E5B1930-17FE-4B23-BF51-350A52305780}" xr6:coauthVersionLast="47" xr6:coauthVersionMax="47" xr10:uidLastSave="{648522F3-A526-47D2-871C-7FC74AC8B276}"/>
  <bookViews>
    <workbookView xWindow="-98" yWindow="-98" windowWidth="21795" windowHeight="13875" activeTab="1" xr2:uid="{00000000-000D-0000-FFFF-FFFF00000000}"/>
  </bookViews>
  <sheets>
    <sheet name="Tool" sheetId="1" r:id="rId1"/>
    <sheet name="Reference Sheet" sheetId="3" r:id="rId2"/>
    <sheet name="Sheet1" sheetId="2" state="hidden" r:id="rId3"/>
  </sheets>
  <definedNames>
    <definedName name="_Toc142057776">#REF!</definedName>
    <definedName name="_Toc143083834">#REF!</definedName>
    <definedName name="Base_Score">Sheet1!$C$2:$C$14</definedName>
    <definedName name="Display_Week">#REF!</definedName>
    <definedName name="Item_Type">Sheet1!$A$2:$A$14</definedName>
    <definedName name="Likelihood">Sheet1!$A$17:$A$20</definedName>
    <definedName name="Likelihood2">Sheet1!$A$17:$A$21</definedName>
    <definedName name="Project_Start">#REF!</definedName>
    <definedName name="Word_Limit">Sheet1!$B$2:$B$14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6" i="1"/>
  <c r="F5" i="1"/>
  <c r="E6" i="1"/>
  <c r="E5"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G5" i="1" l="1"/>
  <c r="H5" i="1" l="1"/>
</calcChain>
</file>

<file path=xl/sharedStrings.xml><?xml version="1.0" encoding="utf-8"?>
<sst xmlns="http://schemas.openxmlformats.org/spreadsheetml/2006/main" count="92" uniqueCount="54">
  <si>
    <r>
      <rPr>
        <u/>
        <sz val="11"/>
        <color rgb="FF000000"/>
        <rFont val="Calibri"/>
      </rPr>
      <t>INSTRUCTIONS:</t>
    </r>
    <r>
      <rPr>
        <sz val="11"/>
        <color rgb="FF000000"/>
        <rFont val="Calibri"/>
      </rPr>
      <t xml:space="preserve">  </t>
    </r>
    <r>
      <rPr>
        <b/>
        <i/>
        <sz val="11"/>
        <color rgb="FF000000"/>
        <rFont val="Calibri"/>
      </rPr>
      <t>Step 1.</t>
    </r>
    <r>
      <rPr>
        <i/>
        <sz val="11"/>
        <color rgb="FF000000"/>
        <rFont val="Calibri"/>
      </rPr>
      <t xml:space="preserve"> Fill in item name (Column A).</t>
    </r>
    <r>
      <rPr>
        <b/>
        <i/>
        <sz val="11"/>
        <color rgb="FF000000"/>
        <rFont val="Calibri"/>
      </rPr>
      <t xml:space="preserve"> Step 2.</t>
    </r>
    <r>
      <rPr>
        <i/>
        <sz val="11"/>
        <color rgb="FF000000"/>
        <rFont val="Calibri"/>
      </rPr>
      <t xml:space="preserve"> Select item type (Column B). This should cause a base score (Column C) to appear. (Complete list of item types, word limits, and base scores are displayed in second tab.) </t>
    </r>
    <r>
      <rPr>
        <b/>
        <i/>
        <sz val="11"/>
        <color rgb="FF000000"/>
        <rFont val="Calibri"/>
      </rPr>
      <t xml:space="preserve">Step 3. </t>
    </r>
    <r>
      <rPr>
        <i/>
        <sz val="11"/>
        <color rgb="FF000000"/>
        <rFont val="Calibri"/>
      </rPr>
      <t>Select conditional display likelihood (Column D). Most items will likely be marked "1". If less than 1, choose the alternate value (0.25, 0.5, or 0.75) that best fits and explain why (Column D).</t>
    </r>
  </si>
  <si>
    <t>Item Name</t>
  </si>
  <si>
    <t>Item Type</t>
  </si>
  <si>
    <t>Display Likelihood</t>
  </si>
  <si>
    <t xml:space="preserve"> Display Likelihood Explanation</t>
  </si>
  <si>
    <t>Base Score</t>
  </si>
  <si>
    <t>Adjusted Score</t>
  </si>
  <si>
    <t>TOTAL</t>
  </si>
  <si>
    <t>[Fill in]</t>
  </si>
  <si>
    <t>[Select from dropdown]</t>
  </si>
  <si>
    <t>[Fill in if &lt; 1]</t>
  </si>
  <si>
    <t>(Calculated from Column B)</t>
  </si>
  <si>
    <t>(Calculated from Columns B+C)</t>
  </si>
  <si>
    <t>min</t>
  </si>
  <si>
    <t>sec</t>
  </si>
  <si>
    <r>
      <t>Item Type</t>
    </r>
    <r>
      <rPr>
        <sz val="11"/>
        <color rgb="FF000000"/>
        <rFont val="Calibri"/>
        <charset val="1"/>
      </rPr>
      <t> </t>
    </r>
  </si>
  <si>
    <r>
      <t>Word Limit </t>
    </r>
    <r>
      <rPr>
        <sz val="11"/>
        <color rgb="FF000000"/>
        <rFont val="Calibri"/>
        <charset val="1"/>
      </rPr>
      <t> </t>
    </r>
  </si>
  <si>
    <r>
      <t>Additional Guidelines</t>
    </r>
    <r>
      <rPr>
        <sz val="11"/>
        <color rgb="FF000000"/>
        <rFont val="Calibri"/>
        <charset val="1"/>
      </rPr>
      <t> </t>
    </r>
  </si>
  <si>
    <r>
      <t>Base Time Estimate (sec.)</t>
    </r>
    <r>
      <rPr>
        <sz val="11"/>
        <color rgb="FF000000"/>
        <rFont val="Calibri"/>
        <charset val="1"/>
      </rPr>
      <t> </t>
    </r>
  </si>
  <si>
    <t>Single Choice  </t>
  </si>
  <si>
    <t>40 </t>
  </si>
  <si>
    <t> </t>
  </si>
  <si>
    <t>10 </t>
  </si>
  <si>
    <t>Multiple Selection </t>
  </si>
  <si>
    <t>60 </t>
  </si>
  <si>
    <t>20 </t>
  </si>
  <si>
    <t>Short Open-ended </t>
  </si>
  <si>
    <t>30 </t>
  </si>
  <si>
    <t>Expected 3-5 word response </t>
  </si>
  <si>
    <t>Long Open-ended </t>
  </si>
  <si>
    <t>Expected 2-3 sentence response </t>
  </si>
  <si>
    <t>Grid </t>
  </si>
  <si>
    <t>100 </t>
  </si>
  <si>
    <t>Up to five rows </t>
  </si>
  <si>
    <t>Text</t>
  </si>
  <si>
    <t>80 </t>
  </si>
  <si>
    <t>120 </t>
  </si>
  <si>
    <t>160 </t>
  </si>
  <si>
    <t>Dropdown </t>
  </si>
  <si>
    <t>Image </t>
  </si>
  <si>
    <t>NA </t>
  </si>
  <si>
    <t>Table </t>
  </si>
  <si>
    <t>Slider </t>
  </si>
  <si>
    <t>Ranking </t>
  </si>
  <si>
    <t>Prohibited </t>
  </si>
  <si>
    <t>Numeric Fill-in </t>
  </si>
  <si>
    <r>
      <t>Item Type</t>
    </r>
    <r>
      <rPr>
        <sz val="11"/>
        <color rgb="FF000000"/>
        <rFont val="Calibri"/>
        <family val="2"/>
      </rPr>
      <t> </t>
    </r>
  </si>
  <si>
    <r>
      <t>Word Limit </t>
    </r>
    <r>
      <rPr>
        <sz val="11"/>
        <color rgb="FF000000"/>
        <rFont val="Calibri"/>
        <family val="2"/>
      </rPr>
      <t> </t>
    </r>
  </si>
  <si>
    <t>Text - 40 word limit</t>
  </si>
  <si>
    <t>Text - 80 word limit</t>
  </si>
  <si>
    <t>Text - 120 word limit</t>
  </si>
  <si>
    <t>Text - 160 word limit</t>
  </si>
  <si>
    <t>Likelihood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</si>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</sst>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m/d/yyyy"/>
    <numFmt numFmtId="165" formatCode="m/d/yy;@"/>
  </numFmts>
  <fonts count="18">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b/>
      <sz val="12"/>
      <color theme="1" tint="4.9989318521683403E-2"/>
      <name val="Calibri"/>
      <family val="2"/>
      <scheme val="minor"/>
    </font>
    <font>
      <b/>
      <sz val="12"/>
      <color rgb="FF0D0D0D"/>
      <name val="Calibri"/>
      <family val="2"/>
    </font>
    <font>
      <sz val="11"/>
      <color theme="1"/>
      <name val="Calibri"/>
      <family val="2"/>
      <scheme val="minor"/>
    </font>
    <font>
      <sz val="11"/>
      <color theme="0"/>
      <name val="Calibri"/>
      <family val="2"/>
      <scheme val="minor"/>
    </font>
    <font>
      <i/>
      <sz val="11"/>
      <color rgb="FF000000"/>
      <name val="Calibri"/>
    </font>
    <font>
      <b/>
      <i/>
      <sz val="11"/>
      <color rgb="FF000000"/>
      <name val="Calibri"/>
    </font>
    <font>
      <u/>
      <sz val="11"/>
      <color rgb="FF000000"/>
      <name val="Calibri"/>
    </font>
    <font>
      <sz val="11"/>
      <color rgb="FF000000"/>
      <name val="Calibri"/>
    </font>
    <font>
      <b/>
      <sz val="11"/>
      <color rgb="FF000000"/>
      <name val="Calibri"/>
      <charset val="1"/>
    </font>
    <font>
      <sz val="11"/>
      <color rgb="FF000000"/>
      <name val="Calibri"/>
      <charset val="1"/>
    </font>
    <font>
      <sz val="12"/>
      <color rgb="FF000000"/>
      <name val="Arial"/>
      <charset val="1"/>
    </font>
    <font>
      <b/>
      <sz val="11"/>
      <color rgb="FF000000"/>
      <name val="Calibri"/>
    </font>
    <font>
      <i/>
      <sz val="10"/>
      <color theme="1"/>
      <name val="Calibri"/>
      <family val="2"/>
      <scheme val="minor"/>
    </font>
    <font>
      <sz val="10"/>
      <color theme="1" tint="4.9989318521683403E-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4B084"/>
        <bgColor indexed="64"/>
      </patternFill>
    </fill>
    <fill>
      <patternFill patternType="solid">
        <fgColor rgb="FFFFE699"/>
        <bgColor indexed="64"/>
      </patternFill>
    </fill>
    <fill>
      <patternFill patternType="solid">
        <fgColor theme="0" tint="-4.9989318521683403E-2"/>
        <bgColor indexed="64"/>
      </patternFill>
    </fill>
  </fills>
  <borders count="31">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6">
    <xf numFmtId="0" fontId="0" fillId="0" borderId="0"/>
    <xf numFmtId="0" fontId="7" fillId="0" borderId="0"/>
    <xf numFmtId="164" fontId="6" fillId="0" borderId="11">
      <alignment horizontal="center" vertical="center"/>
    </xf>
    <xf numFmtId="0" fontId="6" fillId="0" borderId="12" applyFill="0">
      <alignment horizontal="center" vertical="center"/>
    </xf>
    <xf numFmtId="0" fontId="6" fillId="0" borderId="12" applyFill="0">
      <alignment horizontal="left" vertical="center" indent="2"/>
    </xf>
    <xf numFmtId="165" fontId="6" fillId="0" borderId="12" applyFill="0">
      <alignment horizontal="center" vertical="center"/>
    </xf>
  </cellStyleXfs>
  <cellXfs count="55">
    <xf numFmtId="0" fontId="0" fillId="0" borderId="0" xfId="0"/>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2" fontId="0" fillId="0" borderId="0" xfId="0" applyNumberFormat="1"/>
    <xf numFmtId="2" fontId="3"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0" fillId="0" borderId="0" xfId="0" applyNumberFormat="1" applyAlignment="1">
      <alignment horizontal="center"/>
    </xf>
    <xf numFmtId="0" fontId="3" fillId="0" borderId="0" xfId="0" applyFont="1" applyAlignment="1">
      <alignment horizontal="center" vertical="center"/>
    </xf>
    <xf numFmtId="1" fontId="3" fillId="0" borderId="0" xfId="0" applyNumberFormat="1" applyFont="1" applyAlignment="1">
      <alignment horizontal="center" vertical="center" wrapText="1"/>
    </xf>
    <xf numFmtId="0" fontId="3" fillId="0" borderId="0" xfId="0" applyFont="1" applyAlignment="1">
      <alignment horizontal="center" vertical="center" wrapText="1"/>
    </xf>
    <xf numFmtId="1" fontId="0" fillId="0" borderId="0" xfId="0" applyNumberFormat="1"/>
    <xf numFmtId="0" fontId="0" fillId="0" borderId="0" xfId="0" applyAlignment="1">
      <alignment wrapText="1"/>
    </xf>
    <xf numFmtId="0" fontId="1" fillId="6" borderId="9" xfId="0" applyFont="1" applyFill="1" applyBorder="1" applyAlignment="1">
      <alignment horizontal="center" vertical="center" wrapText="1"/>
    </xf>
    <xf numFmtId="0" fontId="1" fillId="6" borderId="5" xfId="0" applyFont="1" applyFill="1" applyBorder="1" applyAlignment="1">
      <alignment horizontal="center" vertical="center" wrapText="1"/>
    </xf>
    <xf numFmtId="1" fontId="0" fillId="6" borderId="6" xfId="0" applyNumberFormat="1" applyFill="1" applyBorder="1" applyAlignment="1">
      <alignment horizontal="center"/>
    </xf>
    <xf numFmtId="0" fontId="0" fillId="2" borderId="10" xfId="0" applyFill="1" applyBorder="1" applyAlignment="1">
      <alignment horizontal="center"/>
    </xf>
    <xf numFmtId="1" fontId="0" fillId="6" borderId="5" xfId="0" applyNumberFormat="1" applyFill="1" applyBorder="1" applyAlignment="1">
      <alignment horizontal="center"/>
    </xf>
    <xf numFmtId="0" fontId="0" fillId="0" borderId="10" xfId="0" applyBorder="1" applyProtection="1">
      <protection locked="0"/>
    </xf>
    <xf numFmtId="2" fontId="0" fillId="0" borderId="10" xfId="0" applyNumberFormat="1" applyBorder="1" applyAlignment="1" applyProtection="1">
      <alignment horizontal="center"/>
      <protection locked="0"/>
    </xf>
    <xf numFmtId="0" fontId="12" fillId="0" borderId="10" xfId="0" applyFont="1" applyBorder="1" applyAlignment="1">
      <alignment horizontal="center" wrapText="1"/>
    </xf>
    <xf numFmtId="0" fontId="13" fillId="0" borderId="10" xfId="0" applyFont="1" applyBorder="1" applyAlignment="1">
      <alignment horizontal="center" wrapText="1"/>
    </xf>
    <xf numFmtId="0" fontId="14" fillId="0" borderId="10" xfId="0" applyFont="1" applyBorder="1" applyAlignment="1">
      <alignment horizontal="center" wrapText="1"/>
    </xf>
    <xf numFmtId="0" fontId="13" fillId="0" borderId="16" xfId="0" applyFont="1" applyBorder="1" applyAlignment="1">
      <alignment horizontal="center" wrapText="1"/>
    </xf>
    <xf numFmtId="0" fontId="14" fillId="0" borderId="16"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21" xfId="0" applyFont="1" applyBorder="1" applyAlignment="1">
      <alignment horizont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0" fillId="0" borderId="18" xfId="0" applyBorder="1" applyAlignment="1" applyProtection="1">
      <alignment horizontal="center"/>
      <protection locked="0"/>
    </xf>
    <xf numFmtId="0" fontId="0" fillId="0" borderId="18" xfId="0" applyBorder="1" applyProtection="1">
      <protection locked="0"/>
    </xf>
    <xf numFmtId="0" fontId="0" fillId="2" borderId="18" xfId="0" applyFill="1" applyBorder="1" applyAlignment="1">
      <alignment horizontal="center"/>
    </xf>
    <xf numFmtId="2" fontId="0" fillId="0" borderId="18" xfId="0" applyNumberFormat="1" applyBorder="1" applyAlignment="1" applyProtection="1">
      <alignment horizontal="center"/>
      <protection locked="0"/>
    </xf>
    <xf numFmtId="1" fontId="1" fillId="2" borderId="18" xfId="0" applyNumberFormat="1" applyFont="1" applyFill="1" applyBorder="1" applyAlignment="1">
      <alignment horizontal="center"/>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13" xfId="0" applyFont="1" applyFill="1" applyBorder="1" applyAlignment="1">
      <alignment horizontal="center" vertical="center" wrapText="1"/>
    </xf>
    <xf numFmtId="1" fontId="4" fillId="4" borderId="22" xfId="0" applyNumberFormat="1" applyFont="1" applyFill="1" applyBorder="1" applyAlignment="1">
      <alignment horizontal="center" vertical="center" wrapText="1"/>
    </xf>
    <xf numFmtId="1" fontId="4" fillId="4" borderId="23" xfId="0" applyNumberFormat="1" applyFont="1" applyFill="1" applyBorder="1" applyAlignment="1">
      <alignment horizontal="center" vertical="center" wrapText="1"/>
    </xf>
    <xf numFmtId="0" fontId="5"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1" fontId="17" fillId="4" borderId="24"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cellXfs>
  <cellStyles count="6">
    <cellStyle name="Date" xfId="5" xr:uid="{DFB69D20-8EB6-4A38-90A0-EA4B86249841}"/>
    <cellStyle name="Name" xfId="3" xr:uid="{C279C698-3E6D-43FA-9770-78556F573E3F}"/>
    <cellStyle name="Normal" xfId="0" builtinId="0"/>
    <cellStyle name="Project Start" xfId="2" xr:uid="{5A932BB9-FEC8-492F-ADE6-715559030F63}"/>
    <cellStyle name="Task" xfId="4" xr:uid="{3ABEDC8C-5503-4617-9520-8F1ACB9906A8}"/>
    <cellStyle name="zHiddenText" xfId="1" xr:uid="{2AD635A6-9283-4F1B-9A4F-F826D223CE7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3"/>
  <sheetViews>
    <sheetView workbookViewId="0">
      <pane ySplit="4" topLeftCell="A5" activePane="bottomLeft" state="frozen"/>
      <selection pane="bottomLeft" activeCell="A2" sqref="A2:I2"/>
    </sheetView>
  </sheetViews>
  <sheetFormatPr defaultColWidth="8.85546875" defaultRowHeight="15" customHeight="1"/>
  <cols>
    <col min="1" max="1" width="30.28515625" customWidth="1"/>
    <col min="2" max="2" width="25.42578125" customWidth="1"/>
    <col min="3" max="3" width="21" customWidth="1"/>
    <col min="4" max="4" width="27.5703125" customWidth="1"/>
    <col min="5" max="5" width="16.28515625" style="11" customWidth="1"/>
    <col min="6" max="6" width="15.42578125" style="15" customWidth="1"/>
    <col min="7" max="7" width="9.140625"/>
  </cols>
  <sheetData>
    <row r="1" spans="1:8" ht="11.25" customHeight="1"/>
    <row r="2" spans="1:8" ht="63.75" customHeight="1">
      <c r="A2" s="41" t="s">
        <v>0</v>
      </c>
      <c r="B2" s="42"/>
      <c r="C2" s="42"/>
      <c r="D2" s="42"/>
      <c r="E2" s="39"/>
      <c r="F2" s="39"/>
      <c r="G2" s="39"/>
      <c r="H2" s="40"/>
    </row>
    <row r="3" spans="1:8" s="16" customFormat="1" ht="32.25" customHeight="1">
      <c r="A3" s="45" t="s">
        <v>1</v>
      </c>
      <c r="B3" s="46" t="s">
        <v>2</v>
      </c>
      <c r="C3" s="46" t="s">
        <v>3</v>
      </c>
      <c r="D3" s="47" t="s">
        <v>4</v>
      </c>
      <c r="E3" s="43" t="s">
        <v>5</v>
      </c>
      <c r="F3" s="44" t="s">
        <v>6</v>
      </c>
      <c r="G3" s="32" t="s">
        <v>7</v>
      </c>
      <c r="H3" s="33"/>
    </row>
    <row r="4" spans="1:8" s="16" customFormat="1" ht="25.5" customHeight="1">
      <c r="A4" s="48" t="s">
        <v>8</v>
      </c>
      <c r="B4" s="49" t="s">
        <v>9</v>
      </c>
      <c r="C4" s="49" t="s">
        <v>9</v>
      </c>
      <c r="D4" s="50" t="s">
        <v>10</v>
      </c>
      <c r="E4" s="51" t="s">
        <v>11</v>
      </c>
      <c r="F4" s="51" t="s">
        <v>12</v>
      </c>
      <c r="G4" s="17" t="s">
        <v>13</v>
      </c>
      <c r="H4" s="18" t="s">
        <v>14</v>
      </c>
    </row>
    <row r="5" spans="1:8">
      <c r="A5" s="34"/>
      <c r="B5" s="35"/>
      <c r="C5" s="37"/>
      <c r="D5" s="34"/>
      <c r="E5" s="36" t="str">
        <f>IF(ISBLANK(B5), "",VLOOKUP(B5,Sheet1!$A$2:$C$14,3, FALSE))</f>
        <v/>
      </c>
      <c r="F5" s="38" t="str">
        <f>IF(ISBLANK(C5), "", C5*E5)</f>
        <v/>
      </c>
      <c r="G5" s="21">
        <f>_xlfn.FLOOR.MATH(SUM(F:F)/60)</f>
        <v>0</v>
      </c>
      <c r="H5" s="19">
        <f>(SUM(F:F)-G5*60)</f>
        <v>0</v>
      </c>
    </row>
    <row r="6" spans="1:8">
      <c r="A6" s="22"/>
      <c r="B6" s="22"/>
      <c r="C6" s="23"/>
      <c r="D6" s="22"/>
      <c r="E6" s="20" t="str">
        <f>IF(ISBLANK(B6), "",VLOOKUP(B6,Sheet1!$A$2:$C$14,3, FALSE))</f>
        <v/>
      </c>
      <c r="F6" s="38" t="str">
        <f>IF(ISBLANK(C6), "", C6*E6)</f>
        <v/>
      </c>
    </row>
    <row r="7" spans="1:8">
      <c r="A7" s="22"/>
      <c r="B7" s="22"/>
      <c r="C7" s="23"/>
      <c r="D7" s="22"/>
      <c r="E7" s="20" t="str">
        <f>IF(ISBLANK(D7), "",VLOOKUP(D7,Sheet1!$A$2:$C$14,3, FALSE))</f>
        <v/>
      </c>
      <c r="F7" s="38" t="str">
        <f>IF(ISBLANK(C7), "", C7*E7)</f>
        <v/>
      </c>
    </row>
    <row r="8" spans="1:8">
      <c r="A8" s="22"/>
      <c r="B8" s="22"/>
      <c r="C8" s="23"/>
      <c r="D8" s="22"/>
      <c r="E8" s="20" t="str">
        <f>IF(ISBLANK(D8), "",VLOOKUP(D8,Sheet1!$A$2:$C$14,3, FALSE))</f>
        <v/>
      </c>
      <c r="F8" s="38" t="str">
        <f>IF(ISBLANK(C8), "", C8*E8)</f>
        <v/>
      </c>
    </row>
    <row r="9" spans="1:8">
      <c r="A9" s="22"/>
      <c r="B9" s="22"/>
      <c r="C9" s="23"/>
      <c r="D9" s="22"/>
      <c r="E9" s="20" t="str">
        <f>IF(ISBLANK(D9), "",VLOOKUP(D9,Sheet1!$A$2:$C$14,3, FALSE))</f>
        <v/>
      </c>
      <c r="F9" s="38" t="str">
        <f>IF(ISBLANK(C9), "", C9*E9)</f>
        <v/>
      </c>
    </row>
    <row r="10" spans="1:8">
      <c r="A10" s="22"/>
      <c r="B10" s="22"/>
      <c r="C10" s="23"/>
      <c r="D10" s="22"/>
      <c r="E10" s="20" t="str">
        <f>IF(ISBLANK(D10), "",VLOOKUP(D10,Sheet1!$A$2:$C$14,3, FALSE))</f>
        <v/>
      </c>
      <c r="F10" s="38" t="str">
        <f>IF(ISBLANK(C10), "", C10*E10)</f>
        <v/>
      </c>
    </row>
    <row r="11" spans="1:8">
      <c r="A11" s="22"/>
      <c r="B11" s="22"/>
      <c r="C11" s="23"/>
      <c r="D11" s="22"/>
      <c r="E11" s="20" t="str">
        <f>IF(ISBLANK(D11), "",VLOOKUP(D11,Sheet1!$A$2:$C$14,3, FALSE))</f>
        <v/>
      </c>
      <c r="F11" s="38" t="str">
        <f>IF(ISBLANK(C11), "", C11*E11)</f>
        <v/>
      </c>
    </row>
    <row r="12" spans="1:8">
      <c r="A12" s="22"/>
      <c r="B12" s="22"/>
      <c r="C12" s="23"/>
      <c r="D12" s="22"/>
      <c r="E12" s="20" t="str">
        <f>IF(ISBLANK(D12), "",VLOOKUP(D12,Sheet1!$A$2:$C$14,3, FALSE))</f>
        <v/>
      </c>
      <c r="F12" s="38" t="str">
        <f>IF(ISBLANK(C12), "", C12*E12)</f>
        <v/>
      </c>
    </row>
    <row r="13" spans="1:8">
      <c r="A13" s="22"/>
      <c r="B13" s="22"/>
      <c r="C13" s="23"/>
      <c r="D13" s="22"/>
      <c r="E13" s="20" t="str">
        <f>IF(ISBLANK(D13), "",VLOOKUP(D13,Sheet1!$A$2:$C$14,3, FALSE))</f>
        <v/>
      </c>
      <c r="F13" s="38" t="str">
        <f>IF(ISBLANK(C13), "", C13*E13)</f>
        <v/>
      </c>
    </row>
    <row r="14" spans="1:8">
      <c r="A14" s="22"/>
      <c r="B14" s="22"/>
      <c r="C14" s="23"/>
      <c r="D14" s="22"/>
      <c r="E14" s="20" t="str">
        <f>IF(ISBLANK(D14), "",VLOOKUP(D14,Sheet1!$A$2:$C$14,3, FALSE))</f>
        <v/>
      </c>
      <c r="F14" s="38" t="str">
        <f>IF(ISBLANK(C14), "", C14*E14)</f>
        <v/>
      </c>
    </row>
    <row r="15" spans="1:8">
      <c r="A15" s="22"/>
      <c r="B15" s="22"/>
      <c r="C15" s="23"/>
      <c r="D15" s="22"/>
      <c r="E15" s="20" t="str">
        <f>IF(ISBLANK(D15), "",VLOOKUP(D15,Sheet1!$A$2:$C$14,3, FALSE))</f>
        <v/>
      </c>
      <c r="F15" s="38" t="str">
        <f>IF(ISBLANK(C15), "", C15*E15)</f>
        <v/>
      </c>
    </row>
    <row r="16" spans="1:8">
      <c r="A16" s="22"/>
      <c r="B16" s="22"/>
      <c r="C16" s="23"/>
      <c r="D16" s="22"/>
      <c r="E16" s="20" t="str">
        <f>IF(ISBLANK(D16), "",VLOOKUP(D16,Sheet1!$A$2:$C$14,3, FALSE))</f>
        <v/>
      </c>
      <c r="F16" s="38" t="str">
        <f>IF(ISBLANK(C16), "", C16*E16)</f>
        <v/>
      </c>
    </row>
    <row r="17" spans="1:6">
      <c r="A17" s="22"/>
      <c r="B17" s="22"/>
      <c r="C17" s="23"/>
      <c r="D17" s="22"/>
      <c r="E17" s="20" t="str">
        <f>IF(ISBLANK(D17), "",VLOOKUP(D17,Sheet1!$A$2:$C$14,3, FALSE))</f>
        <v/>
      </c>
      <c r="F17" s="38" t="str">
        <f>IF(ISBLANK(C17), "", C17*E17)</f>
        <v/>
      </c>
    </row>
    <row r="18" spans="1:6">
      <c r="A18" s="22"/>
      <c r="B18" s="22"/>
      <c r="C18" s="23"/>
      <c r="D18" s="22"/>
      <c r="E18" s="20" t="str">
        <f>IF(ISBLANK(D18), "",VLOOKUP(D18,Sheet1!$A$2:$C$14,3, FALSE))</f>
        <v/>
      </c>
      <c r="F18" s="38" t="str">
        <f>IF(ISBLANK(C18), "", C18*E18)</f>
        <v/>
      </c>
    </row>
    <row r="19" spans="1:6">
      <c r="A19" s="22"/>
      <c r="B19" s="22"/>
      <c r="C19" s="23"/>
      <c r="D19" s="22"/>
      <c r="E19" s="20" t="str">
        <f>IF(ISBLANK(D19), "",VLOOKUP(D19,Sheet1!$A$2:$C$14,3, FALSE))</f>
        <v/>
      </c>
      <c r="F19" s="38" t="str">
        <f>IF(ISBLANK(C19), "", C19*E19)</f>
        <v/>
      </c>
    </row>
    <row r="20" spans="1:6">
      <c r="A20" s="22"/>
      <c r="B20" s="22"/>
      <c r="C20" s="23"/>
      <c r="D20" s="22"/>
      <c r="E20" s="20" t="str">
        <f>IF(ISBLANK(D20), "",VLOOKUP(D20,Sheet1!$A$2:$C$14,3, FALSE))</f>
        <v/>
      </c>
      <c r="F20" s="38" t="str">
        <f>IF(ISBLANK(C20), "", C20*E20)</f>
        <v/>
      </c>
    </row>
    <row r="21" spans="1:6">
      <c r="A21" s="22"/>
      <c r="B21" s="22"/>
      <c r="C21" s="23"/>
      <c r="D21" s="22"/>
      <c r="E21" s="20" t="str">
        <f>IF(ISBLANK(D21), "",VLOOKUP(D21,Sheet1!$A$2:$C$14,3, FALSE))</f>
        <v/>
      </c>
      <c r="F21" s="38" t="str">
        <f>IF(ISBLANK(C21), "", C21*E21)</f>
        <v/>
      </c>
    </row>
    <row r="22" spans="1:6">
      <c r="A22" s="22"/>
      <c r="B22" s="22"/>
      <c r="C22" s="23"/>
      <c r="D22" s="22"/>
      <c r="E22" s="20" t="str">
        <f>IF(ISBLANK(D22), "",VLOOKUP(D22,Sheet1!$A$2:$C$14,3, FALSE))</f>
        <v/>
      </c>
      <c r="F22" s="38" t="str">
        <f>IF(ISBLANK(C22), "", C22*E22)</f>
        <v/>
      </c>
    </row>
    <row r="23" spans="1:6">
      <c r="A23" s="22"/>
      <c r="B23" s="22"/>
      <c r="C23" s="23"/>
      <c r="D23" s="22"/>
      <c r="E23" s="20" t="str">
        <f>IF(ISBLANK(D23), "",VLOOKUP(D23,Sheet1!$A$2:$C$14,3, FALSE))</f>
        <v/>
      </c>
      <c r="F23" s="38" t="str">
        <f>IF(ISBLANK(C23), "", C23*E23)</f>
        <v/>
      </c>
    </row>
    <row r="24" spans="1:6">
      <c r="A24" s="22"/>
      <c r="B24" s="22"/>
      <c r="C24" s="23"/>
      <c r="D24" s="22"/>
      <c r="E24" s="20" t="str">
        <f>IF(ISBLANK(D24), "",VLOOKUP(D24,Sheet1!$A$2:$C$14,3, FALSE))</f>
        <v/>
      </c>
      <c r="F24" s="38" t="str">
        <f>IF(ISBLANK(C24), "", C24*E24)</f>
        <v/>
      </c>
    </row>
    <row r="25" spans="1:6">
      <c r="A25" s="22"/>
      <c r="B25" s="22"/>
      <c r="C25" s="23"/>
      <c r="D25" s="22"/>
      <c r="E25" s="20" t="str">
        <f>IF(ISBLANK(D25), "",VLOOKUP(D25,Sheet1!$A$2:$C$14,3, FALSE))</f>
        <v/>
      </c>
      <c r="F25" s="38" t="str">
        <f>IF(ISBLANK(C25), "", C25*E25)</f>
        <v/>
      </c>
    </row>
    <row r="26" spans="1:6">
      <c r="A26" s="22"/>
      <c r="B26" s="22"/>
      <c r="C26" s="23"/>
      <c r="D26" s="22"/>
      <c r="E26" s="20" t="str">
        <f>IF(ISBLANK(D26), "",VLOOKUP(D26,Sheet1!$A$2:$C$14,3, FALSE))</f>
        <v/>
      </c>
      <c r="F26" s="38" t="str">
        <f>IF(ISBLANK(C26), "", C26*E26)</f>
        <v/>
      </c>
    </row>
    <row r="27" spans="1:6">
      <c r="A27" s="22"/>
      <c r="B27" s="22"/>
      <c r="C27" s="23"/>
      <c r="D27" s="22"/>
      <c r="E27" s="20" t="str">
        <f>IF(ISBLANK(D27), "",VLOOKUP(D27,Sheet1!$A$2:$C$14,3, FALSE))</f>
        <v/>
      </c>
      <c r="F27" s="38" t="str">
        <f>IF(ISBLANK(C27), "", C27*E27)</f>
        <v/>
      </c>
    </row>
    <row r="28" spans="1:6">
      <c r="A28" s="22"/>
      <c r="B28" s="22"/>
      <c r="C28" s="23"/>
      <c r="D28" s="22"/>
      <c r="E28" s="20" t="str">
        <f>IF(ISBLANK(D28), "",VLOOKUP(D28,Sheet1!$A$2:$C$14,3, FALSE))</f>
        <v/>
      </c>
      <c r="F28" s="38" t="str">
        <f>IF(ISBLANK(C28), "", C28*E28)</f>
        <v/>
      </c>
    </row>
    <row r="29" spans="1:6">
      <c r="A29" s="22"/>
      <c r="B29" s="22"/>
      <c r="C29" s="23"/>
      <c r="D29" s="22"/>
      <c r="E29" s="20" t="str">
        <f>IF(ISBLANK(D29), "",VLOOKUP(D29,Sheet1!$A$2:$C$14,3, FALSE))</f>
        <v/>
      </c>
      <c r="F29" s="38" t="str">
        <f>IF(ISBLANK(C29), "", C29*E29)</f>
        <v/>
      </c>
    </row>
    <row r="30" spans="1:6">
      <c r="A30" s="22"/>
      <c r="B30" s="22"/>
      <c r="C30" s="23"/>
      <c r="D30" s="22"/>
      <c r="E30" s="20" t="str">
        <f>IF(ISBLANK(D30), "",VLOOKUP(D30,Sheet1!$A$2:$C$14,3, FALSE))</f>
        <v/>
      </c>
      <c r="F30" s="38" t="str">
        <f>IF(ISBLANK(C30), "", C30*E30)</f>
        <v/>
      </c>
    </row>
    <row r="31" spans="1:6">
      <c r="A31" s="22"/>
      <c r="B31" s="22"/>
      <c r="C31" s="23"/>
      <c r="D31" s="22"/>
      <c r="E31" s="20" t="str">
        <f>IF(ISBLANK(D31), "",VLOOKUP(D31,Sheet1!$A$2:$C$14,3, FALSE))</f>
        <v/>
      </c>
      <c r="F31" s="38" t="str">
        <f>IF(ISBLANK(C31), "", C31*E31)</f>
        <v/>
      </c>
    </row>
    <row r="32" spans="1:6">
      <c r="A32" s="22"/>
      <c r="B32" s="22"/>
      <c r="C32" s="23"/>
      <c r="D32" s="22"/>
      <c r="E32" s="20" t="str">
        <f>IF(ISBLANK(D32), "",VLOOKUP(D32,Sheet1!$A$2:$C$14,3, FALSE))</f>
        <v/>
      </c>
      <c r="F32" s="38" t="str">
        <f>IF(ISBLANK(C32), "", C32*E32)</f>
        <v/>
      </c>
    </row>
    <row r="33" spans="1:6">
      <c r="A33" s="22"/>
      <c r="B33" s="22"/>
      <c r="C33" s="23"/>
      <c r="D33" s="22"/>
      <c r="E33" s="20" t="str">
        <f>IF(ISBLANK(D33), "",VLOOKUP(D33,Sheet1!$A$2:$C$14,3, FALSE))</f>
        <v/>
      </c>
      <c r="F33" s="38" t="str">
        <f>IF(ISBLANK(C33), "", C33*E33)</f>
        <v/>
      </c>
    </row>
    <row r="34" spans="1:6">
      <c r="A34" s="22"/>
      <c r="B34" s="22"/>
      <c r="C34" s="23"/>
      <c r="D34" s="22"/>
      <c r="E34" s="20" t="str">
        <f>IF(ISBLANK(D34), "",VLOOKUP(D34,Sheet1!$A$2:$C$14,3, FALSE))</f>
        <v/>
      </c>
      <c r="F34" s="38" t="str">
        <f>IF(ISBLANK(C34), "", C34*E34)</f>
        <v/>
      </c>
    </row>
    <row r="35" spans="1:6">
      <c r="A35" s="22"/>
      <c r="B35" s="22"/>
      <c r="C35" s="23"/>
      <c r="D35" s="22"/>
      <c r="E35" s="20" t="str">
        <f>IF(ISBLANK(D35), "",VLOOKUP(D35,Sheet1!$A$2:$C$14,3, FALSE))</f>
        <v/>
      </c>
      <c r="F35" s="38" t="str">
        <f>IF(ISBLANK(C35), "", C35*E35)</f>
        <v/>
      </c>
    </row>
    <row r="36" spans="1:6">
      <c r="A36" s="22"/>
      <c r="B36" s="22"/>
      <c r="C36" s="23"/>
      <c r="D36" s="22"/>
      <c r="E36" s="20" t="str">
        <f>IF(ISBLANK(D36), "",VLOOKUP(D36,Sheet1!$A$2:$C$14,3, FALSE))</f>
        <v/>
      </c>
      <c r="F36" s="38" t="str">
        <f>IF(ISBLANK(C36), "", C36*E36)</f>
        <v/>
      </c>
    </row>
    <row r="37" spans="1:6">
      <c r="A37" s="22"/>
      <c r="B37" s="22"/>
      <c r="C37" s="23"/>
      <c r="D37" s="22"/>
      <c r="E37" s="20" t="str">
        <f>IF(ISBLANK(D37), "",VLOOKUP(D37,Sheet1!$A$2:$C$14,3, FALSE))</f>
        <v/>
      </c>
      <c r="F37" s="38" t="str">
        <f>IF(ISBLANK(C37), "", C37*E37)</f>
        <v/>
      </c>
    </row>
    <row r="38" spans="1:6">
      <c r="A38" s="22"/>
      <c r="B38" s="22"/>
      <c r="C38" s="23"/>
      <c r="D38" s="22"/>
      <c r="E38" s="20" t="str">
        <f>IF(ISBLANK(D38), "",VLOOKUP(D38,Sheet1!$A$2:$C$14,3, FALSE))</f>
        <v/>
      </c>
      <c r="F38" s="38" t="str">
        <f>IF(ISBLANK(C38), "", C38*E38)</f>
        <v/>
      </c>
    </row>
    <row r="39" spans="1:6">
      <c r="A39" s="22"/>
      <c r="B39" s="22"/>
      <c r="C39" s="23"/>
      <c r="D39" s="22"/>
      <c r="E39" s="20" t="str">
        <f>IF(ISBLANK(D39), "",VLOOKUP(D39,Sheet1!$A$2:$C$14,3, FALSE))</f>
        <v/>
      </c>
      <c r="F39" s="38" t="str">
        <f>IF(ISBLANK(C39), "", C39*E39)</f>
        <v/>
      </c>
    </row>
    <row r="40" spans="1:6">
      <c r="A40" s="22"/>
      <c r="B40" s="22"/>
      <c r="C40" s="23"/>
      <c r="D40" s="22"/>
      <c r="E40" s="20" t="str">
        <f>IF(ISBLANK(D40), "",VLOOKUP(D40,Sheet1!$A$2:$C$14,3, FALSE))</f>
        <v/>
      </c>
      <c r="F40" s="38" t="str">
        <f>IF(ISBLANK(C40), "", C40*E40)</f>
        <v/>
      </c>
    </row>
    <row r="41" spans="1:6">
      <c r="A41" s="22"/>
      <c r="B41" s="22"/>
      <c r="C41" s="23"/>
      <c r="D41" s="22"/>
      <c r="E41" s="20" t="str">
        <f>IF(ISBLANK(D41), "",VLOOKUP(D41,Sheet1!$A$2:$C$14,3, FALSE))</f>
        <v/>
      </c>
      <c r="F41" s="38" t="str">
        <f>IF(ISBLANK(C41), "", C41*E41)</f>
        <v/>
      </c>
    </row>
    <row r="42" spans="1:6">
      <c r="A42" s="22"/>
      <c r="B42" s="22"/>
      <c r="C42" s="23"/>
      <c r="D42" s="22"/>
      <c r="E42" s="20" t="str">
        <f>IF(ISBLANK(D42), "",VLOOKUP(D42,Sheet1!$A$2:$C$14,3, FALSE))</f>
        <v/>
      </c>
      <c r="F42" s="38" t="str">
        <f>IF(ISBLANK(C42), "", C42*E42)</f>
        <v/>
      </c>
    </row>
    <row r="43" spans="1:6">
      <c r="A43" s="22"/>
      <c r="B43" s="22"/>
      <c r="C43" s="23"/>
      <c r="D43" s="22"/>
      <c r="E43" s="20" t="str">
        <f>IF(ISBLANK(D43), "",VLOOKUP(D43,Sheet1!$A$2:$C$14,3, FALSE))</f>
        <v/>
      </c>
      <c r="F43" s="38" t="str">
        <f>IF(ISBLANK(C43), "", C43*E43)</f>
        <v/>
      </c>
    </row>
    <row r="44" spans="1:6">
      <c r="A44" s="22"/>
      <c r="B44" s="22"/>
      <c r="C44" s="23"/>
      <c r="D44" s="22"/>
      <c r="E44" s="20" t="str">
        <f>IF(ISBLANK(D44), "",VLOOKUP(D44,Sheet1!$A$2:$C$14,3, FALSE))</f>
        <v/>
      </c>
      <c r="F44" s="38" t="str">
        <f>IF(ISBLANK(C44), "", C44*E44)</f>
        <v/>
      </c>
    </row>
    <row r="45" spans="1:6">
      <c r="A45" s="22"/>
      <c r="B45" s="22"/>
      <c r="C45" s="23"/>
      <c r="D45" s="22"/>
      <c r="E45" s="20" t="str">
        <f>IF(ISBLANK(D45), "",VLOOKUP(D45,Sheet1!$A$2:$C$14,3, FALSE))</f>
        <v/>
      </c>
      <c r="F45" s="38" t="str">
        <f>IF(ISBLANK(C45), "", C45*E45)</f>
        <v/>
      </c>
    </row>
    <row r="46" spans="1:6">
      <c r="A46" s="22"/>
      <c r="B46" s="22"/>
      <c r="C46" s="23"/>
      <c r="D46" s="22"/>
      <c r="E46" s="20" t="str">
        <f>IF(ISBLANK(D46), "",VLOOKUP(D46,Sheet1!$A$2:$C$14,3, FALSE))</f>
        <v/>
      </c>
      <c r="F46" s="38" t="str">
        <f>IF(ISBLANK(C46), "", C46*E46)</f>
        <v/>
      </c>
    </row>
    <row r="47" spans="1:6">
      <c r="A47" s="22"/>
      <c r="B47" s="22"/>
      <c r="C47" s="23"/>
      <c r="D47" s="22"/>
      <c r="E47" s="20" t="str">
        <f>IF(ISBLANK(D47), "",VLOOKUP(D47,Sheet1!$A$2:$C$14,3, FALSE))</f>
        <v/>
      </c>
      <c r="F47" s="38" t="str">
        <f>IF(ISBLANK(C47), "", C47*E47)</f>
        <v/>
      </c>
    </row>
    <row r="48" spans="1:6">
      <c r="A48" s="22"/>
      <c r="B48" s="22"/>
      <c r="C48" s="23"/>
      <c r="D48" s="22"/>
      <c r="E48" s="20" t="str">
        <f>IF(ISBLANK(D48), "",VLOOKUP(D48,Sheet1!$A$2:$C$14,3, FALSE))</f>
        <v/>
      </c>
      <c r="F48" s="38" t="str">
        <f>IF(ISBLANK(C48), "", C48*E48)</f>
        <v/>
      </c>
    </row>
    <row r="49" spans="1:6">
      <c r="A49" s="22"/>
      <c r="B49" s="22"/>
      <c r="C49" s="23"/>
      <c r="D49" s="22"/>
      <c r="E49" s="20" t="str">
        <f>IF(ISBLANK(D49), "",VLOOKUP(D49,Sheet1!$A$2:$C$14,3, FALSE))</f>
        <v/>
      </c>
      <c r="F49" s="38" t="str">
        <f>IF(ISBLANK(C49), "", C49*E49)</f>
        <v/>
      </c>
    </row>
    <row r="50" spans="1:6">
      <c r="A50" s="22"/>
      <c r="B50" s="22"/>
      <c r="C50" s="23"/>
      <c r="D50" s="22"/>
      <c r="E50" s="20" t="str">
        <f>IF(ISBLANK(D50), "",VLOOKUP(D50,Sheet1!$A$2:$C$14,3, FALSE))</f>
        <v/>
      </c>
      <c r="F50" s="38" t="str">
        <f>IF(ISBLANK(C50), "", C50*E50)</f>
        <v/>
      </c>
    </row>
    <row r="51" spans="1:6">
      <c r="A51" s="22"/>
      <c r="B51" s="22"/>
      <c r="C51" s="23"/>
      <c r="D51" s="22"/>
      <c r="E51" s="20" t="str">
        <f>IF(ISBLANK(D51), "",VLOOKUP(D51,Sheet1!$A$2:$C$14,3, FALSE))</f>
        <v/>
      </c>
      <c r="F51" s="38" t="str">
        <f>IF(ISBLANK(C51), "", C51*E51)</f>
        <v/>
      </c>
    </row>
    <row r="52" spans="1:6">
      <c r="A52" s="22"/>
      <c r="B52" s="22"/>
      <c r="C52" s="23"/>
      <c r="D52" s="22"/>
      <c r="E52" s="20" t="str">
        <f>IF(ISBLANK(D52), "",VLOOKUP(D52,Sheet1!$A$2:$C$14,3, FALSE))</f>
        <v/>
      </c>
      <c r="F52" s="38" t="str">
        <f>IF(ISBLANK(C52), "", C52*E52)</f>
        <v/>
      </c>
    </row>
    <row r="53" spans="1:6">
      <c r="A53" s="22"/>
      <c r="B53" s="22"/>
      <c r="C53" s="23"/>
      <c r="D53" s="22"/>
      <c r="E53" s="20" t="str">
        <f>IF(ISBLANK(D53), "",VLOOKUP(D53,Sheet1!$A$2:$C$14,3, FALSE))</f>
        <v/>
      </c>
      <c r="F53" s="38" t="str">
        <f>IF(ISBLANK(C53), "", C53*E53)</f>
        <v/>
      </c>
    </row>
    <row r="54" spans="1:6">
      <c r="A54" s="22"/>
      <c r="B54" s="22"/>
      <c r="C54" s="23"/>
      <c r="D54" s="22"/>
      <c r="E54" s="20" t="str">
        <f>IF(ISBLANK(D54), "",VLOOKUP(D54,Sheet1!$A$2:$C$14,3, FALSE))</f>
        <v/>
      </c>
      <c r="F54" s="38" t="str">
        <f>IF(ISBLANK(C54), "", C54*E54)</f>
        <v/>
      </c>
    </row>
    <row r="55" spans="1:6">
      <c r="A55" s="22"/>
      <c r="B55" s="22"/>
      <c r="C55" s="23"/>
      <c r="D55" s="22"/>
      <c r="E55" s="20" t="str">
        <f>IF(ISBLANK(D55), "",VLOOKUP(D55,Sheet1!$A$2:$C$14,3, FALSE))</f>
        <v/>
      </c>
      <c r="F55" s="38" t="str">
        <f>IF(ISBLANK(C55), "", C55*E55)</f>
        <v/>
      </c>
    </row>
    <row r="56" spans="1:6">
      <c r="A56" s="22"/>
      <c r="B56" s="22"/>
      <c r="C56" s="23"/>
      <c r="D56" s="22"/>
      <c r="E56" s="20" t="str">
        <f>IF(ISBLANK(D56), "",VLOOKUP(D56,Sheet1!$A$2:$C$14,3, FALSE))</f>
        <v/>
      </c>
      <c r="F56" s="38" t="str">
        <f>IF(ISBLANK(C56), "", C56*E56)</f>
        <v/>
      </c>
    </row>
    <row r="57" spans="1:6">
      <c r="A57" s="22"/>
      <c r="B57" s="22"/>
      <c r="C57" s="23"/>
      <c r="D57" s="22"/>
      <c r="E57" s="20" t="str">
        <f>IF(ISBLANK(D57), "",VLOOKUP(D57,Sheet1!$A$2:$C$14,3, FALSE))</f>
        <v/>
      </c>
      <c r="F57" s="38" t="str">
        <f>IF(ISBLANK(C57), "", C57*E57)</f>
        <v/>
      </c>
    </row>
    <row r="58" spans="1:6">
      <c r="A58" s="22"/>
      <c r="B58" s="22"/>
      <c r="C58" s="23"/>
      <c r="D58" s="22"/>
      <c r="E58" s="20" t="str">
        <f>IF(ISBLANK(D58), "",VLOOKUP(D58,Sheet1!$A$2:$C$14,3, FALSE))</f>
        <v/>
      </c>
      <c r="F58" s="38" t="str">
        <f>IF(ISBLANK(C58), "", C58*E58)</f>
        <v/>
      </c>
    </row>
    <row r="59" spans="1:6">
      <c r="A59" s="22"/>
      <c r="B59" s="22"/>
      <c r="C59" s="23"/>
      <c r="D59" s="22"/>
      <c r="E59" s="20" t="str">
        <f>IF(ISBLANK(D59), "",VLOOKUP(D59,Sheet1!$A$2:$C$14,3, FALSE))</f>
        <v/>
      </c>
      <c r="F59" s="38" t="str">
        <f>IF(ISBLANK(C59), "", C59*E59)</f>
        <v/>
      </c>
    </row>
    <row r="60" spans="1:6">
      <c r="A60" s="22"/>
      <c r="B60" s="22"/>
      <c r="C60" s="23"/>
      <c r="D60" s="22"/>
      <c r="E60" s="20" t="str">
        <f>IF(ISBLANK(D60), "",VLOOKUP(D60,Sheet1!$A$2:$C$14,3, FALSE))</f>
        <v/>
      </c>
      <c r="F60" s="38" t="str">
        <f>IF(ISBLANK(C60), "", C60*E60)</f>
        <v/>
      </c>
    </row>
    <row r="61" spans="1:6">
      <c r="A61" s="22"/>
      <c r="B61" s="22"/>
      <c r="C61" s="23"/>
      <c r="D61" s="22"/>
      <c r="E61" s="20" t="str">
        <f>IF(ISBLANK(D61), "",VLOOKUP(D61,Sheet1!$A$2:$C$14,3, FALSE))</f>
        <v/>
      </c>
      <c r="F61" s="38" t="str">
        <f>IF(ISBLANK(C61), "", C61*E61)</f>
        <v/>
      </c>
    </row>
    <row r="62" spans="1:6">
      <c r="A62" s="22"/>
      <c r="B62" s="22"/>
      <c r="C62" s="23"/>
      <c r="D62" s="22"/>
      <c r="E62" s="20" t="str">
        <f>IF(ISBLANK(D62), "",VLOOKUP(D62,Sheet1!$A$2:$C$14,3, FALSE))</f>
        <v/>
      </c>
      <c r="F62" s="38" t="str">
        <f>IF(ISBLANK(C62), "", C62*E62)</f>
        <v/>
      </c>
    </row>
    <row r="63" spans="1:6">
      <c r="A63" s="22"/>
      <c r="B63" s="22"/>
      <c r="C63" s="23"/>
      <c r="D63" s="22"/>
      <c r="E63" s="20" t="str">
        <f>IF(ISBLANK(D63), "",VLOOKUP(D63,Sheet1!$A$2:$C$14,3, FALSE))</f>
        <v/>
      </c>
      <c r="F63" s="38" t="str">
        <f>IF(ISBLANK(C63), "", C63*E63)</f>
        <v/>
      </c>
    </row>
    <row r="64" spans="1:6">
      <c r="A64" s="22"/>
      <c r="B64" s="22"/>
      <c r="C64" s="23"/>
      <c r="D64" s="22"/>
      <c r="E64" s="20" t="str">
        <f>IF(ISBLANK(D64), "",VLOOKUP(D64,Sheet1!$A$2:$C$14,3, FALSE))</f>
        <v/>
      </c>
      <c r="F64" s="38" t="str">
        <f>IF(ISBLANK(C64), "", C64*E64)</f>
        <v/>
      </c>
    </row>
    <row r="65" spans="1:6">
      <c r="A65" s="22"/>
      <c r="B65" s="22"/>
      <c r="C65" s="23"/>
      <c r="D65" s="22"/>
      <c r="E65" s="20" t="str">
        <f>IF(ISBLANK(D65), "",VLOOKUP(D65,Sheet1!$A$2:$C$14,3, FALSE))</f>
        <v/>
      </c>
      <c r="F65" s="38" t="str">
        <f>IF(ISBLANK(C65), "", C65*E65)</f>
        <v/>
      </c>
    </row>
    <row r="66" spans="1:6">
      <c r="A66" s="22"/>
      <c r="B66" s="22"/>
      <c r="C66" s="23"/>
      <c r="D66" s="22"/>
      <c r="E66" s="20" t="str">
        <f>IF(ISBLANK(D66), "",VLOOKUP(D66,Sheet1!$A$2:$C$14,3, FALSE))</f>
        <v/>
      </c>
      <c r="F66" s="38" t="str">
        <f>IF(ISBLANK(C66), "", C66*E66)</f>
        <v/>
      </c>
    </row>
    <row r="67" spans="1:6">
      <c r="A67" s="22"/>
      <c r="B67" s="22"/>
      <c r="C67" s="23"/>
      <c r="D67" s="22"/>
      <c r="E67" s="20" t="str">
        <f>IF(ISBLANK(D67), "",VLOOKUP(D67,Sheet1!$A$2:$C$14,3, FALSE))</f>
        <v/>
      </c>
      <c r="F67" s="38" t="str">
        <f>IF(ISBLANK(C67), "", C67*E67)</f>
        <v/>
      </c>
    </row>
    <row r="68" spans="1:6">
      <c r="A68" s="22"/>
      <c r="B68" s="22"/>
      <c r="C68" s="23"/>
      <c r="D68" s="22"/>
      <c r="E68" s="20" t="str">
        <f>IF(ISBLANK(D68), "",VLOOKUP(D68,Sheet1!$A$2:$C$14,3, FALSE))</f>
        <v/>
      </c>
      <c r="F68" s="38" t="str">
        <f>IF(ISBLANK(C68), "", C68*E68)</f>
        <v/>
      </c>
    </row>
    <row r="69" spans="1:6">
      <c r="A69" s="22"/>
      <c r="B69" s="22"/>
      <c r="C69" s="23"/>
      <c r="D69" s="22"/>
      <c r="E69" s="20" t="str">
        <f>IF(ISBLANK(D69), "",VLOOKUP(D69,Sheet1!$A$2:$C$14,3, FALSE))</f>
        <v/>
      </c>
      <c r="F69" s="38" t="str">
        <f>IF(ISBLANK(C69), "", C69*E69)</f>
        <v/>
      </c>
    </row>
    <row r="70" spans="1:6">
      <c r="A70" s="22"/>
      <c r="B70" s="22"/>
      <c r="C70" s="23"/>
      <c r="D70" s="22"/>
      <c r="E70" s="20" t="str">
        <f>IF(ISBLANK(D70), "",VLOOKUP(D70,Sheet1!$A$2:$C$14,3, FALSE))</f>
        <v/>
      </c>
      <c r="F70" s="38" t="str">
        <f>IF(ISBLANK(C70), "", C70*E70)</f>
        <v/>
      </c>
    </row>
    <row r="71" spans="1:6">
      <c r="A71" s="22"/>
      <c r="B71" s="22"/>
      <c r="C71" s="23"/>
      <c r="D71" s="22"/>
      <c r="E71" s="20" t="str">
        <f>IF(ISBLANK(D71), "",VLOOKUP(D71,Sheet1!$A$2:$C$14,3, FALSE))</f>
        <v/>
      </c>
      <c r="F71" s="38" t="str">
        <f>IF(ISBLANK(C71), "", C71*E71)</f>
        <v/>
      </c>
    </row>
    <row r="72" spans="1:6">
      <c r="A72" s="22"/>
      <c r="B72" s="22"/>
      <c r="C72" s="23"/>
      <c r="D72" s="22"/>
      <c r="E72" s="20" t="str">
        <f>IF(ISBLANK(D72), "",VLOOKUP(D72,Sheet1!$A$2:$C$14,3, FALSE))</f>
        <v/>
      </c>
      <c r="F72" s="38" t="str">
        <f>IF(ISBLANK(C72), "", C72*E72)</f>
        <v/>
      </c>
    </row>
    <row r="73" spans="1:6">
      <c r="A73" s="22"/>
      <c r="B73" s="22"/>
      <c r="C73" s="23"/>
      <c r="D73" s="22"/>
      <c r="E73" s="20" t="str">
        <f>IF(ISBLANK(D73), "",VLOOKUP(D73,Sheet1!$A$2:$C$14,3, FALSE))</f>
        <v/>
      </c>
      <c r="F73" s="38" t="str">
        <f>IF(ISBLANK(C73), "", C73*E73)</f>
        <v/>
      </c>
    </row>
    <row r="74" spans="1:6">
      <c r="A74" s="22"/>
      <c r="B74" s="22"/>
      <c r="C74" s="23"/>
      <c r="D74" s="22"/>
      <c r="E74" s="20" t="str">
        <f>IF(ISBLANK(D74), "",VLOOKUP(D74,Sheet1!$A$2:$C$14,3, FALSE))</f>
        <v/>
      </c>
      <c r="F74" s="38" t="str">
        <f>IF(ISBLANK(C74), "", C74*E74)</f>
        <v/>
      </c>
    </row>
    <row r="75" spans="1:6">
      <c r="A75" s="22"/>
      <c r="B75" s="22"/>
      <c r="C75" s="23"/>
      <c r="D75" s="22"/>
      <c r="E75" s="20" t="str">
        <f>IF(ISBLANK(D75), "",VLOOKUP(D75,Sheet1!$A$2:$C$14,3, FALSE))</f>
        <v/>
      </c>
      <c r="F75" s="38" t="str">
        <f>IF(ISBLANK(C75), "", C75*E75)</f>
        <v/>
      </c>
    </row>
    <row r="76" spans="1:6">
      <c r="A76" s="22"/>
      <c r="B76" s="22"/>
      <c r="C76" s="23"/>
      <c r="D76" s="22"/>
      <c r="E76" s="20" t="str">
        <f>IF(ISBLANK(D76), "",VLOOKUP(D76,Sheet1!$A$2:$C$14,3, FALSE))</f>
        <v/>
      </c>
      <c r="F76" s="38" t="str">
        <f>IF(ISBLANK(C76), "", C76*E76)</f>
        <v/>
      </c>
    </row>
    <row r="77" spans="1:6">
      <c r="A77" s="22"/>
      <c r="B77" s="22"/>
      <c r="C77" s="23"/>
      <c r="D77" s="22"/>
      <c r="E77" s="20" t="str">
        <f>IF(ISBLANK(D77), "",VLOOKUP(D77,Sheet1!$A$2:$C$14,3, FALSE))</f>
        <v/>
      </c>
      <c r="F77" s="38" t="str">
        <f>IF(ISBLANK(C77), "", C77*E77)</f>
        <v/>
      </c>
    </row>
    <row r="78" spans="1:6">
      <c r="A78" s="22"/>
      <c r="B78" s="22"/>
      <c r="C78" s="23"/>
      <c r="D78" s="22"/>
      <c r="E78" s="20" t="str">
        <f>IF(ISBLANK(D78), "",VLOOKUP(D78,Sheet1!$A$2:$C$14,3, FALSE))</f>
        <v/>
      </c>
      <c r="F78" s="38" t="str">
        <f>IF(ISBLANK(C78), "", C78*E78)</f>
        <v/>
      </c>
    </row>
    <row r="79" spans="1:6">
      <c r="A79" s="22"/>
      <c r="B79" s="22"/>
      <c r="C79" s="23"/>
      <c r="D79" s="22"/>
      <c r="E79" s="20" t="str">
        <f>IF(ISBLANK(D79), "",VLOOKUP(D79,Sheet1!$A$2:$C$14,3, FALSE))</f>
        <v/>
      </c>
      <c r="F79" s="38" t="str">
        <f>IF(ISBLANK(C79), "", C79*E79)</f>
        <v/>
      </c>
    </row>
    <row r="80" spans="1:6">
      <c r="A80" s="22"/>
      <c r="B80" s="22"/>
      <c r="C80" s="23"/>
      <c r="D80" s="22"/>
      <c r="E80" s="20" t="str">
        <f>IF(ISBLANK(D80), "",VLOOKUP(D80,Sheet1!$A$2:$C$14,3, FALSE))</f>
        <v/>
      </c>
      <c r="F80" s="38" t="str">
        <f>IF(ISBLANK(C80), "", C80*E80)</f>
        <v/>
      </c>
    </row>
    <row r="81" spans="1:6">
      <c r="A81" s="22"/>
      <c r="B81" s="22"/>
      <c r="C81" s="23"/>
      <c r="D81" s="22"/>
      <c r="E81" s="20" t="str">
        <f>IF(ISBLANK(D81), "",VLOOKUP(D81,Sheet1!$A$2:$C$14,3, FALSE))</f>
        <v/>
      </c>
      <c r="F81" s="38" t="str">
        <f>IF(ISBLANK(C81), "", C81*E81)</f>
        <v/>
      </c>
    </row>
    <row r="82" spans="1:6">
      <c r="A82" s="22"/>
      <c r="B82" s="22"/>
      <c r="C82" s="23"/>
      <c r="D82" s="22"/>
      <c r="E82" s="20" t="str">
        <f>IF(ISBLANK(D82), "",VLOOKUP(D82,Sheet1!$A$2:$C$14,3, FALSE))</f>
        <v/>
      </c>
      <c r="F82" s="38" t="str">
        <f>IF(ISBLANK(C82), "", C82*E82)</f>
        <v/>
      </c>
    </row>
    <row r="83" spans="1:6">
      <c r="A83" s="22"/>
      <c r="B83" s="22"/>
      <c r="C83" s="23"/>
      <c r="D83" s="22"/>
      <c r="E83" s="20" t="str">
        <f>IF(ISBLANK(D83), "",VLOOKUP(D83,Sheet1!$A$2:$C$14,3, FALSE))</f>
        <v/>
      </c>
      <c r="F83" s="38" t="str">
        <f>IF(ISBLANK(C83), "", C83*E83)</f>
        <v/>
      </c>
    </row>
    <row r="84" spans="1:6">
      <c r="A84" s="22"/>
      <c r="B84" s="22"/>
      <c r="C84" s="23"/>
      <c r="D84" s="22"/>
      <c r="E84" s="20" t="str">
        <f>IF(ISBLANK(D84), "",VLOOKUP(D84,Sheet1!$A$2:$C$14,3, FALSE))</f>
        <v/>
      </c>
      <c r="F84" s="38" t="str">
        <f>IF(ISBLANK(C84), "", C84*E84)</f>
        <v/>
      </c>
    </row>
    <row r="85" spans="1:6">
      <c r="A85" s="22"/>
      <c r="B85" s="22"/>
      <c r="C85" s="23"/>
      <c r="D85" s="22"/>
      <c r="E85" s="20" t="str">
        <f>IF(ISBLANK(D85), "",VLOOKUP(D85,Sheet1!$A$2:$C$14,3, FALSE))</f>
        <v/>
      </c>
      <c r="F85" s="38" t="str">
        <f>IF(ISBLANK(C85), "", C85*E85)</f>
        <v/>
      </c>
    </row>
    <row r="86" spans="1:6">
      <c r="A86" s="22"/>
      <c r="B86" s="22"/>
      <c r="C86" s="23"/>
      <c r="D86" s="22"/>
      <c r="E86" s="20" t="str">
        <f>IF(ISBLANK(D86), "",VLOOKUP(D86,Sheet1!$A$2:$C$14,3, FALSE))</f>
        <v/>
      </c>
      <c r="F86" s="38" t="str">
        <f>IF(ISBLANK(C86), "", C86*E86)</f>
        <v/>
      </c>
    </row>
    <row r="87" spans="1:6">
      <c r="A87" s="22"/>
      <c r="B87" s="22"/>
      <c r="C87" s="23"/>
      <c r="D87" s="22"/>
      <c r="E87" s="20" t="str">
        <f>IF(ISBLANK(D87), "",VLOOKUP(D87,Sheet1!$A$2:$C$14,3, FALSE))</f>
        <v/>
      </c>
      <c r="F87" s="38" t="str">
        <f>IF(ISBLANK(C87), "", C87*E87)</f>
        <v/>
      </c>
    </row>
    <row r="88" spans="1:6">
      <c r="A88" s="22"/>
      <c r="B88" s="22"/>
      <c r="C88" s="23"/>
      <c r="D88" s="22"/>
      <c r="E88" s="20" t="str">
        <f>IF(ISBLANK(D88), "",VLOOKUP(D88,Sheet1!$A$2:$C$14,3, FALSE))</f>
        <v/>
      </c>
      <c r="F88" s="38" t="str">
        <f>IF(ISBLANK(C88), "", C88*E88)</f>
        <v/>
      </c>
    </row>
    <row r="89" spans="1:6">
      <c r="A89" s="22"/>
      <c r="B89" s="22"/>
      <c r="C89" s="23"/>
      <c r="D89" s="22"/>
      <c r="E89" s="20" t="str">
        <f>IF(ISBLANK(D89), "",VLOOKUP(D89,Sheet1!$A$2:$C$14,3, FALSE))</f>
        <v/>
      </c>
      <c r="F89" s="38" t="str">
        <f>IF(ISBLANK(C89), "", C89*E89)</f>
        <v/>
      </c>
    </row>
    <row r="90" spans="1:6">
      <c r="A90" s="22"/>
      <c r="B90" s="22"/>
      <c r="C90" s="23"/>
      <c r="D90" s="22"/>
      <c r="E90" s="20" t="str">
        <f>IF(ISBLANK(D90), "",VLOOKUP(D90,Sheet1!$A$2:$C$14,3, FALSE))</f>
        <v/>
      </c>
      <c r="F90" s="38" t="str">
        <f>IF(ISBLANK(C90), "", C90*E90)</f>
        <v/>
      </c>
    </row>
    <row r="91" spans="1:6">
      <c r="A91" s="22"/>
      <c r="B91" s="22"/>
      <c r="C91" s="23"/>
      <c r="D91" s="22"/>
      <c r="E91" s="20" t="str">
        <f>IF(ISBLANK(D91), "",VLOOKUP(D91,Sheet1!$A$2:$C$14,3, FALSE))</f>
        <v/>
      </c>
      <c r="F91" s="38" t="str">
        <f>IF(ISBLANK(C91), "", C91*E91)</f>
        <v/>
      </c>
    </row>
    <row r="92" spans="1:6">
      <c r="A92" s="22"/>
      <c r="B92" s="22"/>
      <c r="C92" s="23"/>
      <c r="D92" s="22"/>
      <c r="E92" s="20" t="str">
        <f>IF(ISBLANK(D92), "",VLOOKUP(D92,Sheet1!$A$2:$C$14,3, FALSE))</f>
        <v/>
      </c>
      <c r="F92" s="38" t="str">
        <f>IF(ISBLANK(C92), "", C92*E92)</f>
        <v/>
      </c>
    </row>
    <row r="93" spans="1:6">
      <c r="A93" s="22"/>
      <c r="B93" s="22"/>
      <c r="C93" s="23"/>
      <c r="D93" s="22"/>
      <c r="E93" s="20" t="str">
        <f>IF(ISBLANK(D93), "",VLOOKUP(D93,Sheet1!$A$2:$C$14,3, FALSE))</f>
        <v/>
      </c>
      <c r="F93" s="38" t="str">
        <f>IF(ISBLANK(C93), "", C93*E93)</f>
        <v/>
      </c>
    </row>
    <row r="94" spans="1:6">
      <c r="A94" s="22"/>
      <c r="B94" s="22"/>
      <c r="C94" s="23"/>
      <c r="D94" s="22"/>
      <c r="E94" s="20" t="str">
        <f>IF(ISBLANK(D94), "",VLOOKUP(D94,Sheet1!$A$2:$C$14,3, FALSE))</f>
        <v/>
      </c>
      <c r="F94" s="38" t="str">
        <f>IF(ISBLANK(C94), "", C94*E94)</f>
        <v/>
      </c>
    </row>
    <row r="95" spans="1:6">
      <c r="A95" s="22"/>
      <c r="B95" s="22"/>
      <c r="C95" s="23"/>
      <c r="D95" s="22"/>
      <c r="E95" s="20" t="str">
        <f>IF(ISBLANK(D95), "",VLOOKUP(D95,Sheet1!$A$2:$C$14,3, FALSE))</f>
        <v/>
      </c>
      <c r="F95" s="38" t="str">
        <f>IF(ISBLANK(C95), "", C95*E95)</f>
        <v/>
      </c>
    </row>
    <row r="96" spans="1:6">
      <c r="A96" s="22"/>
      <c r="B96" s="22"/>
      <c r="C96" s="23"/>
      <c r="D96" s="22"/>
      <c r="E96" s="20" t="str">
        <f>IF(ISBLANK(D96), "",VLOOKUP(D96,Sheet1!$A$2:$C$14,3, FALSE))</f>
        <v/>
      </c>
      <c r="F96" s="38" t="str">
        <f>IF(ISBLANK(C96), "", C96*E96)</f>
        <v/>
      </c>
    </row>
    <row r="97" spans="1:6">
      <c r="A97" s="22"/>
      <c r="B97" s="22"/>
      <c r="C97" s="23"/>
      <c r="D97" s="22"/>
      <c r="E97" s="20" t="str">
        <f>IF(ISBLANK(D97), "",VLOOKUP(D97,Sheet1!$A$2:$C$14,3, FALSE))</f>
        <v/>
      </c>
      <c r="F97" s="38" t="str">
        <f>IF(ISBLANK(C97), "", C97*E97)</f>
        <v/>
      </c>
    </row>
    <row r="98" spans="1:6">
      <c r="A98" s="22"/>
      <c r="B98" s="22"/>
      <c r="C98" s="23"/>
      <c r="D98" s="22"/>
      <c r="E98" s="20" t="str">
        <f>IF(ISBLANK(D98), "",VLOOKUP(D98,Sheet1!$A$2:$C$14,3, FALSE))</f>
        <v/>
      </c>
      <c r="F98" s="38" t="str">
        <f>IF(ISBLANK(C98), "", C98*E98)</f>
        <v/>
      </c>
    </row>
    <row r="99" spans="1:6">
      <c r="A99" s="22"/>
      <c r="B99" s="22"/>
      <c r="C99" s="23"/>
      <c r="D99" s="22"/>
      <c r="E99" s="20" t="str">
        <f>IF(ISBLANK(D99), "",VLOOKUP(D99,Sheet1!$A$2:$C$14,3, FALSE))</f>
        <v/>
      </c>
      <c r="F99" s="38" t="str">
        <f>IF(ISBLANK(C99), "", C99*E99)</f>
        <v/>
      </c>
    </row>
    <row r="100" spans="1:6">
      <c r="A100" s="22"/>
      <c r="B100" s="22"/>
      <c r="C100" s="23"/>
      <c r="D100" s="22"/>
      <c r="E100" s="20" t="str">
        <f>IF(ISBLANK(D100), "",VLOOKUP(D100,Sheet1!$A$2:$C$14,3, FALSE))</f>
        <v/>
      </c>
      <c r="F100" s="38" t="str">
        <f>IF(ISBLANK(C100), "", C100*E100)</f>
        <v/>
      </c>
    </row>
    <row r="101" spans="1:6">
      <c r="A101" s="22"/>
      <c r="B101" s="22"/>
      <c r="C101" s="23"/>
      <c r="D101" s="22"/>
      <c r="E101" s="20" t="str">
        <f>IF(ISBLANK(D101), "",VLOOKUP(D101,Sheet1!$A$2:$C$14,3, FALSE))</f>
        <v/>
      </c>
      <c r="F101" s="38" t="str">
        <f>IF(ISBLANK(C101), "", C101*E101)</f>
        <v/>
      </c>
    </row>
    <row r="102" spans="1:6">
      <c r="A102" s="22"/>
      <c r="B102" s="22"/>
      <c r="C102" s="23"/>
      <c r="D102" s="22"/>
      <c r="E102" s="20" t="str">
        <f>IF(ISBLANK(D102), "",VLOOKUP(D102,Sheet1!$A$2:$C$14,3, FALSE))</f>
        <v/>
      </c>
      <c r="F102" s="38" t="str">
        <f>IF(ISBLANK(C102), "", C102*E102)</f>
        <v/>
      </c>
    </row>
    <row r="103" spans="1:6"/>
  </sheetData>
  <sheetProtection selectLockedCells="1"/>
  <mergeCells count="2">
    <mergeCell ref="G3:H3"/>
    <mergeCell ref="A2:H2"/>
  </mergeCells>
  <dataValidations count="3">
    <dataValidation type="list" allowBlank="1" showInputMessage="1" showErrorMessage="1" sqref="C5:C102" xr:uid="{A425A6FC-AE4C-4186-83C7-7D4B0AD71582}">
      <formula1>Likelihood</formula1>
    </dataValidation>
    <dataValidation type="list" allowBlank="1" showInputMessage="1" showErrorMessage="1" sqref="B5:B102" xr:uid="{0B363198-7D7B-4E65-9F94-4F99196C5B7C}">
      <formula1>Item_Type</formula1>
    </dataValidation>
    <dataValidation allowBlank="1" showInputMessage="1" showErrorMessage="1" promptTitle="Select from dropdown" sqref="B4:C4" xr:uid="{4AB26D61-0AA8-4C11-B89A-456DDF9AFE6A}"/>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782E-A299-4E9F-9028-BEC415D1C5D6}">
  <dimension ref="A1:D16"/>
  <sheetViews>
    <sheetView tabSelected="1" workbookViewId="0">
      <selection activeCell="C5" sqref="C5"/>
    </sheetView>
  </sheetViews>
  <sheetFormatPr defaultRowHeight="15"/>
  <cols>
    <col min="1" max="1" width="19" customWidth="1"/>
    <col min="2" max="2" width="17" customWidth="1"/>
    <col min="3" max="3" width="22.42578125" customWidth="1"/>
    <col min="4" max="4" width="23.5703125" customWidth="1"/>
  </cols>
  <sheetData>
    <row r="1" spans="1:4" ht="23.25" customHeight="1">
      <c r="A1" s="24" t="s">
        <v>15</v>
      </c>
      <c r="B1" s="24" t="s">
        <v>16</v>
      </c>
      <c r="C1" s="24" t="s">
        <v>17</v>
      </c>
      <c r="D1" s="24" t="s">
        <v>18</v>
      </c>
    </row>
    <row r="2" spans="1:4">
      <c r="A2" s="25" t="s">
        <v>19</v>
      </c>
      <c r="B2" s="25" t="s">
        <v>20</v>
      </c>
      <c r="C2" s="26" t="s">
        <v>21</v>
      </c>
      <c r="D2" s="25" t="s">
        <v>22</v>
      </c>
    </row>
    <row r="3" spans="1:4">
      <c r="A3" s="25" t="s">
        <v>23</v>
      </c>
      <c r="B3" s="25" t="s">
        <v>24</v>
      </c>
      <c r="C3" s="26" t="s">
        <v>21</v>
      </c>
      <c r="D3" s="25" t="s">
        <v>25</v>
      </c>
    </row>
    <row r="4" spans="1:4" ht="30.75">
      <c r="A4" s="25" t="s">
        <v>26</v>
      </c>
      <c r="B4" s="25" t="s">
        <v>27</v>
      </c>
      <c r="C4" s="25" t="s">
        <v>28</v>
      </c>
      <c r="D4" s="25" t="s">
        <v>25</v>
      </c>
    </row>
    <row r="5" spans="1:4" ht="30.75">
      <c r="A5" s="25" t="s">
        <v>29</v>
      </c>
      <c r="B5" s="25" t="s">
        <v>20</v>
      </c>
      <c r="C5" s="25" t="s">
        <v>30</v>
      </c>
      <c r="D5" s="25" t="s">
        <v>20</v>
      </c>
    </row>
    <row r="6" spans="1:4">
      <c r="A6" s="25" t="s">
        <v>31</v>
      </c>
      <c r="B6" s="25" t="s">
        <v>32</v>
      </c>
      <c r="C6" s="25" t="s">
        <v>33</v>
      </c>
      <c r="D6" s="25" t="s">
        <v>20</v>
      </c>
    </row>
    <row r="7" spans="1:4">
      <c r="A7" s="52" t="s">
        <v>34</v>
      </c>
      <c r="B7" s="27" t="s">
        <v>20</v>
      </c>
      <c r="C7" s="28" t="s">
        <v>21</v>
      </c>
      <c r="D7" s="27" t="s">
        <v>22</v>
      </c>
    </row>
    <row r="8" spans="1:4">
      <c r="A8" s="53"/>
      <c r="B8" s="25" t="s">
        <v>35</v>
      </c>
      <c r="C8" s="26" t="s">
        <v>21</v>
      </c>
      <c r="D8" s="25" t="s">
        <v>25</v>
      </c>
    </row>
    <row r="9" spans="1:4">
      <c r="A9" s="53"/>
      <c r="B9" s="25" t="s">
        <v>36</v>
      </c>
      <c r="C9" s="26" t="s">
        <v>21</v>
      </c>
      <c r="D9" s="25" t="s">
        <v>27</v>
      </c>
    </row>
    <row r="10" spans="1:4">
      <c r="A10" s="54"/>
      <c r="B10" s="25" t="s">
        <v>37</v>
      </c>
      <c r="C10" s="26" t="s">
        <v>21</v>
      </c>
      <c r="D10" s="25" t="s">
        <v>20</v>
      </c>
    </row>
    <row r="11" spans="1:4">
      <c r="A11" s="25" t="s">
        <v>38</v>
      </c>
      <c r="B11" s="25" t="s">
        <v>24</v>
      </c>
      <c r="C11" s="26" t="s">
        <v>21</v>
      </c>
      <c r="D11" s="25" t="s">
        <v>25</v>
      </c>
    </row>
    <row r="12" spans="1:4">
      <c r="A12" s="25" t="s">
        <v>39</v>
      </c>
      <c r="B12" s="25" t="s">
        <v>40</v>
      </c>
      <c r="C12" s="26" t="s">
        <v>21</v>
      </c>
      <c r="D12" s="25" t="s">
        <v>27</v>
      </c>
    </row>
    <row r="13" spans="1:4">
      <c r="A13" s="25" t="s">
        <v>41</v>
      </c>
      <c r="B13" s="25" t="s">
        <v>20</v>
      </c>
      <c r="C13" s="26" t="s">
        <v>21</v>
      </c>
      <c r="D13" s="25" t="s">
        <v>27</v>
      </c>
    </row>
    <row r="14" spans="1:4">
      <c r="A14" s="25" t="s">
        <v>42</v>
      </c>
      <c r="B14" s="25" t="s">
        <v>20</v>
      </c>
      <c r="C14" s="25" t="s">
        <v>21</v>
      </c>
      <c r="D14" s="25" t="s">
        <v>22</v>
      </c>
    </row>
    <row r="15" spans="1:4">
      <c r="A15" s="25" t="s">
        <v>43</v>
      </c>
      <c r="B15" s="29" t="s">
        <v>44</v>
      </c>
      <c r="C15" s="30"/>
      <c r="D15" s="31"/>
    </row>
    <row r="16" spans="1:4">
      <c r="A16" s="25" t="s">
        <v>45</v>
      </c>
      <c r="B16" s="29" t="s">
        <v>44</v>
      </c>
      <c r="C16" s="30"/>
      <c r="D16" s="31"/>
    </row>
  </sheetData>
  <mergeCells count="3">
    <mergeCell ref="B15:D15"/>
    <mergeCell ref="B16:D16"/>
    <mergeCell ref="A7:A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82B87-0828-47B4-AC69-F22247CFC0F5}">
  <sheetPr codeName="Sheet2"/>
  <dimension ref="A1:H21"/>
  <sheetViews>
    <sheetView workbookViewId="0">
      <selection activeCell="A11" sqref="A11"/>
    </sheetView>
  </sheetViews>
  <sheetFormatPr defaultColWidth="8.85546875" defaultRowHeight="14.25"/>
  <cols>
    <col min="1" max="1" width="18" bestFit="1" customWidth="1"/>
  </cols>
  <sheetData>
    <row r="1" spans="1:8" ht="28.5">
      <c r="A1" s="1" t="s">
        <v>46</v>
      </c>
      <c r="B1" s="2" t="s">
        <v>47</v>
      </c>
      <c r="C1" s="2" t="s">
        <v>5</v>
      </c>
    </row>
    <row r="2" spans="1:8">
      <c r="A2" s="3" t="s">
        <v>19</v>
      </c>
      <c r="B2" s="7">
        <v>40</v>
      </c>
      <c r="C2" s="8">
        <v>10</v>
      </c>
      <c r="H2" s="5"/>
    </row>
    <row r="3" spans="1:8" ht="14.65" thickBot="1">
      <c r="A3" s="3" t="s">
        <v>23</v>
      </c>
      <c r="B3" s="7">
        <v>60</v>
      </c>
      <c r="C3" s="9">
        <v>20</v>
      </c>
    </row>
    <row r="4" spans="1:8" ht="14.65" thickBot="1">
      <c r="A4" s="3" t="s">
        <v>26</v>
      </c>
      <c r="B4" s="7">
        <v>30</v>
      </c>
      <c r="C4" s="9">
        <v>20</v>
      </c>
    </row>
    <row r="5" spans="1:8">
      <c r="A5" s="3" t="s">
        <v>29</v>
      </c>
      <c r="B5" s="7">
        <v>40</v>
      </c>
      <c r="C5" s="9">
        <v>40</v>
      </c>
    </row>
    <row r="6" spans="1:8">
      <c r="A6" s="3" t="s">
        <v>31</v>
      </c>
      <c r="B6" s="7">
        <v>100</v>
      </c>
      <c r="C6" s="9">
        <v>40</v>
      </c>
    </row>
    <row r="7" spans="1:8">
      <c r="A7" s="3" t="s">
        <v>48</v>
      </c>
      <c r="B7" s="7">
        <v>40</v>
      </c>
      <c r="C7" s="9">
        <v>10</v>
      </c>
    </row>
    <row r="8" spans="1:8">
      <c r="A8" s="3" t="s">
        <v>49</v>
      </c>
      <c r="B8" s="7">
        <v>80</v>
      </c>
      <c r="C8" s="9">
        <v>20</v>
      </c>
    </row>
    <row r="9" spans="1:8">
      <c r="A9" s="3" t="s">
        <v>50</v>
      </c>
      <c r="B9" s="7">
        <v>120</v>
      </c>
      <c r="C9" s="9">
        <v>30</v>
      </c>
    </row>
    <row r="10" spans="1:8">
      <c r="A10" s="3" t="s">
        <v>51</v>
      </c>
      <c r="B10" s="7">
        <v>160</v>
      </c>
      <c r="C10" s="9">
        <v>40</v>
      </c>
    </row>
    <row r="11" spans="1:8">
      <c r="A11" s="4" t="s">
        <v>42</v>
      </c>
      <c r="B11" s="7">
        <v>40</v>
      </c>
      <c r="C11" s="9">
        <v>10</v>
      </c>
    </row>
    <row r="12" spans="1:8">
      <c r="A12" s="4" t="s">
        <v>38</v>
      </c>
      <c r="B12" s="7">
        <v>60</v>
      </c>
      <c r="C12" s="9">
        <v>20</v>
      </c>
    </row>
    <row r="13" spans="1:8">
      <c r="A13" s="4" t="s">
        <v>39</v>
      </c>
      <c r="B13" s="6" t="s">
        <v>40</v>
      </c>
      <c r="C13" s="9">
        <v>30</v>
      </c>
    </row>
    <row r="14" spans="1:8">
      <c r="A14" s="3" t="s">
        <v>41</v>
      </c>
      <c r="B14" s="7">
        <v>40</v>
      </c>
      <c r="C14" s="10">
        <v>30</v>
      </c>
    </row>
    <row r="15" spans="1:8">
      <c r="A15" s="12"/>
      <c r="B15" s="13"/>
      <c r="C15" s="13"/>
    </row>
    <row r="16" spans="1:8">
      <c r="A16" s="14" t="s">
        <v>52</v>
      </c>
    </row>
    <row r="17" spans="1:2">
      <c r="A17">
        <v>0.25</v>
      </c>
      <c r="B17">
        <v>0.25</v>
      </c>
    </row>
    <row r="18" spans="1:2">
      <c r="A18">
        <v>0.5</v>
      </c>
      <c r="B18">
        <v>0.5</v>
      </c>
    </row>
    <row r="19" spans="1:2">
      <c r="A19">
        <v>0.75</v>
      </c>
      <c r="B19">
        <v>0.75</v>
      </c>
    </row>
    <row r="20" spans="1:2">
      <c r="A20">
        <v>1</v>
      </c>
      <c r="B20">
        <v>1</v>
      </c>
    </row>
    <row r="21" spans="1:2">
      <c r="A21"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7b4d8ac-cc26-4697-aade-321b311710ca">
      <UserInfo>
        <DisplayName/>
        <AccountId xsi:nil="true"/>
        <AccountType/>
      </UserInfo>
    </SharedWithUsers>
    <MediaLengthInSeconds xmlns="9d01d556-a8f8-4395-b969-1cb7524e5ec9" xsi:nil="true"/>
    <TaxCatchAll xmlns="e7b4d8ac-cc26-4697-aade-321b311710ca" xsi:nil="true"/>
    <lcf76f155ced4ddcb4097134ff3c332f xmlns="9d01d556-a8f8-4395-b969-1cb7524e5e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132B3EA40516499B10E1A26319EB56" ma:contentTypeVersion="18" ma:contentTypeDescription="Create a new document." ma:contentTypeScope="" ma:versionID="7fa7e3b8ac440921499d46fd92e833a1">
  <xsd:schema xmlns:xsd="http://www.w3.org/2001/XMLSchema" xmlns:xs="http://www.w3.org/2001/XMLSchema" xmlns:p="http://schemas.microsoft.com/office/2006/metadata/properties" xmlns:ns2="9d01d556-a8f8-4395-b969-1cb7524e5ec9" xmlns:ns3="e7b4d8ac-cc26-4697-aade-321b311710ca" targetNamespace="http://schemas.microsoft.com/office/2006/metadata/properties" ma:root="true" ma:fieldsID="c2fd3e739f9faa31af5e6cc316c7df01" ns2:_="" ns3:_="">
    <xsd:import namespace="9d01d556-a8f8-4395-b969-1cb7524e5ec9"/>
    <xsd:import namespace="e7b4d8ac-cc26-4697-aade-321b311710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1d556-a8f8-4395-b969-1cb7524e5e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0871a61-09f0-4c6c-b268-a3d101b921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b4d8ac-cc26-4697-aade-321b311710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2fd9bd-cf47-4a02-84a7-57dc2717186c}" ma:internalName="TaxCatchAll" ma:showField="CatchAllData" ma:web="e7b4d8ac-cc26-4697-aade-321b311710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EFC79-B791-45B5-93F4-6DF09A6E154A}"/>
</file>

<file path=customXml/itemProps2.xml><?xml version="1.0" encoding="utf-8"?>
<ds:datastoreItem xmlns:ds="http://schemas.openxmlformats.org/officeDocument/2006/customXml" ds:itemID="{22C6F2B8-148A-448C-B877-ED77D46340A7}"/>
</file>

<file path=customXml/itemProps3.xml><?xml version="1.0" encoding="utf-8"?>
<ds:datastoreItem xmlns:ds="http://schemas.openxmlformats.org/officeDocument/2006/customXml" ds:itemID="{89FE5B5C-DDEC-48A9-8FB9-DE5AC71823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Dean</dc:creator>
  <cp:keywords/>
  <dc:description/>
  <cp:lastModifiedBy>Nathan Lee, CivicPulse</cp:lastModifiedBy>
  <cp:revision/>
  <dcterms:created xsi:type="dcterms:W3CDTF">2022-02-23T20:04:45Z</dcterms:created>
  <dcterms:modified xsi:type="dcterms:W3CDTF">2023-11-22T17:40:54Z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0x01010071132B3EA40516499B10E1A26319EB56</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